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19845" windowHeight="7515" firstSheet="3" activeTab="5"/>
  </bookViews>
  <sheets>
    <sheet name="全日制第一志愿" sheetId="1" state="hidden" r:id="rId1"/>
    <sheet name="非全日制第一志愿" sheetId="3" state="hidden" r:id="rId2"/>
    <sheet name="非全日制调剂生" sheetId="4" state="hidden" r:id="rId3"/>
    <sheet name="仪器" sheetId="5" r:id="rId4"/>
    <sheet name="学硕" sheetId="6" r:id="rId5"/>
    <sheet name="专硕" sheetId="7" r:id="rId6"/>
  </sheets>
  <definedNames>
    <definedName name="_xlnm._FilterDatabase" localSheetId="0" hidden="1">全日制第一志愿!$A$4:$L$21</definedName>
  </definedNames>
  <calcPr calcId="125725"/>
</workbook>
</file>

<file path=xl/calcChain.xml><?xml version="1.0" encoding="utf-8"?>
<calcChain xmlns="http://schemas.openxmlformats.org/spreadsheetml/2006/main">
  <c r="J8" i="5"/>
  <c r="I8"/>
  <c r="J7"/>
  <c r="I7"/>
  <c r="J6"/>
  <c r="I6"/>
  <c r="J5"/>
  <c r="I5"/>
  <c r="J8" i="7"/>
  <c r="I8"/>
  <c r="J7"/>
  <c r="I7"/>
  <c r="J6"/>
  <c r="I6"/>
  <c r="J5"/>
  <c r="I5"/>
  <c r="J8" i="6"/>
  <c r="I8"/>
  <c r="J7"/>
  <c r="I7"/>
  <c r="J6"/>
  <c r="I6"/>
  <c r="J5"/>
  <c r="I5"/>
  <c r="J5" i="4"/>
  <c r="I5"/>
  <c r="J5" i="3"/>
  <c r="I5"/>
  <c r="J5" i="1"/>
  <c r="I5"/>
</calcChain>
</file>

<file path=xl/sharedStrings.xml><?xml version="1.0" encoding="utf-8"?>
<sst xmlns="http://schemas.openxmlformats.org/spreadsheetml/2006/main" count="152" uniqueCount="54">
  <si>
    <t>2020年   学院全日制硕士研究生拟录取名单汇总表</t>
  </si>
  <si>
    <t>（一志愿考生）</t>
  </si>
  <si>
    <t>序号</t>
  </si>
  <si>
    <t>考生编号</t>
  </si>
  <si>
    <t>姓  名</t>
  </si>
  <si>
    <t>录取专业代码</t>
  </si>
  <si>
    <t>录取专业名 称</t>
  </si>
  <si>
    <t>初试总分</t>
  </si>
  <si>
    <t>专业笔试成绩</t>
  </si>
  <si>
    <t>综合面试成绩</t>
  </si>
  <si>
    <t>复试成绩</t>
  </si>
  <si>
    <t>复试总成绩</t>
  </si>
  <si>
    <t>同等学力加试</t>
  </si>
  <si>
    <t>成绩一</t>
  </si>
  <si>
    <t>成绩二</t>
  </si>
  <si>
    <t>学院主管院长签字：</t>
  </si>
  <si>
    <t>日期：</t>
  </si>
  <si>
    <t>注：1、总成绩排队计算公式=初试总分×0.2×0.7+专业笔试成绩×0.1+综合面试成绩×0.2  2、按录取总成绩从高到低排序。</t>
  </si>
  <si>
    <t>（调剂考生）</t>
  </si>
  <si>
    <t>085500</t>
  </si>
  <si>
    <t>机械</t>
  </si>
  <si>
    <t>102800210018802</t>
  </si>
  <si>
    <t>戴隆宇</t>
  </si>
  <si>
    <t>机械工程</t>
  </si>
  <si>
    <t>106130080200723</t>
  </si>
  <si>
    <t>张忠明</t>
  </si>
  <si>
    <t>103860210201533</t>
  </si>
  <si>
    <t>易涛</t>
  </si>
  <si>
    <t>104970400346581</t>
  </si>
  <si>
    <t>李建军</t>
  </si>
  <si>
    <t>105360431500927</t>
  </si>
  <si>
    <t>张原愿</t>
  </si>
  <si>
    <t>仪器科学与技术</t>
  </si>
  <si>
    <t>106100080820129</t>
  </si>
  <si>
    <t>梁谋</t>
  </si>
  <si>
    <t>105360431401090</t>
  </si>
  <si>
    <t>魏栋麟</t>
  </si>
  <si>
    <t>104910320317750</t>
  </si>
  <si>
    <t>卢庆雄</t>
  </si>
  <si>
    <t>104030085505132</t>
  </si>
  <si>
    <t>周登铭</t>
  </si>
  <si>
    <t>101830214216091</t>
  </si>
  <si>
    <t>魏荣</t>
  </si>
  <si>
    <t>103590210008018</t>
  </si>
  <si>
    <t>戴德志</t>
  </si>
  <si>
    <t>100560003908207</t>
  </si>
  <si>
    <t>赵岱岩</t>
  </si>
  <si>
    <t>2020年   学院非全日制硕士研究生拟录取名单汇总表</t>
  </si>
  <si>
    <t>2020年机电工程学院全日制硕士研究生拟录取名单汇总表（080400）</t>
  </si>
  <si>
    <t>080400</t>
  </si>
  <si>
    <t>2020年机电工程学院全日制硕士研究生拟录取名单汇总表（080200）</t>
  </si>
  <si>
    <t>2020年机电工程学院全日制硕士研究生拟录取名单汇总表（085500）</t>
    <phoneticPr fontId="9" type="noConversion"/>
  </si>
  <si>
    <t>085500</t>
    <phoneticPr fontId="9" type="noConversion"/>
  </si>
  <si>
    <t>080400</t>
    <phoneticPr fontId="9" type="noConversion"/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</si>
</sst>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.00_);\(0.00\)"/>
  </numFmts>
  <fonts count="10">
    <font>
      <sz val="12"/>
      <name val="宋体"/>
      <charset val="134"/>
    </font>
    <font>
      <sz val="12"/>
      <name val="仿宋_GB2312"/>
      <charset val="134"/>
    </font>
    <font>
      <b/>
      <sz val="22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family val="3"/>
      <charset val="134"/>
    </font>
    <font>
      <b/>
      <sz val="12"/>
      <color theme="1"/>
      <name val="仿宋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8" fillId="0" borderId="0"/>
  </cellStyleXfs>
  <cellXfs count="42">
    <xf numFmtId="0" fontId="0" fillId="0" borderId="0" xfId="0"/>
    <xf numFmtId="0" fontId="1" fillId="0" borderId="0" xfId="0" applyFont="1"/>
    <xf numFmtId="179" fontId="0" fillId="0" borderId="0" xfId="0" applyNumberFormat="1"/>
    <xf numFmtId="0" fontId="0" fillId="0" borderId="4" xfId="0" applyBorder="1" applyAlignment="1">
      <alignment horizontal="center"/>
    </xf>
    <xf numFmtId="0" fontId="4" fillId="0" borderId="5" xfId="3" applyBorder="1">
      <alignment vertical="center"/>
    </xf>
    <xf numFmtId="49" fontId="4" fillId="0" borderId="5" xfId="3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9" fontId="1" fillId="0" borderId="5" xfId="0" applyNumberFormat="1" applyFont="1" applyBorder="1" applyAlignment="1">
      <alignment horizontal="center" vertical="center"/>
    </xf>
    <xf numFmtId="0" fontId="4" fillId="0" borderId="5" xfId="3" applyBorder="1" applyAlignment="1">
      <alignment horizontal="center" vertical="center"/>
    </xf>
    <xf numFmtId="179" fontId="1" fillId="0" borderId="0" xfId="0" applyNumberFormat="1" applyFont="1"/>
    <xf numFmtId="0" fontId="3" fillId="0" borderId="5" xfId="5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center" vertical="center"/>
    </xf>
    <xf numFmtId="0" fontId="1" fillId="0" borderId="5" xfId="5" applyFont="1" applyBorder="1" applyAlignment="1">
      <alignment horizontal="center" vertical="center"/>
    </xf>
    <xf numFmtId="178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0" borderId="5" xfId="4" applyBorder="1" applyAlignment="1">
      <alignment horizontal="center" vertical="center"/>
    </xf>
    <xf numFmtId="0" fontId="6" fillId="2" borderId="0" xfId="0" applyFont="1" applyFill="1"/>
    <xf numFmtId="0" fontId="6" fillId="2" borderId="5" xfId="0" applyFont="1" applyFill="1" applyBorder="1" applyAlignment="1">
      <alignment horizontal="center"/>
    </xf>
    <xf numFmtId="0" fontId="4" fillId="2" borderId="5" xfId="3" applyFont="1" applyFill="1" applyBorder="1">
      <alignment vertical="center"/>
    </xf>
    <xf numFmtId="49" fontId="4" fillId="2" borderId="5" xfId="3" applyNumberFormat="1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6" fillId="2" borderId="5" xfId="0" applyFont="1" applyFill="1" applyBorder="1"/>
    <xf numFmtId="0" fontId="7" fillId="2" borderId="5" xfId="5" applyFont="1" applyFill="1" applyBorder="1" applyAlignment="1">
      <alignment horizontal="center" vertical="center"/>
    </xf>
    <xf numFmtId="179" fontId="5" fillId="2" borderId="5" xfId="0" applyNumberFormat="1" applyFont="1" applyFill="1" applyBorder="1" applyAlignment="1">
      <alignment horizontal="center" vertical="center"/>
    </xf>
    <xf numFmtId="0" fontId="5" fillId="2" borderId="5" xfId="5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/>
    </xf>
    <xf numFmtId="0" fontId="1" fillId="0" borderId="2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3" fillId="0" borderId="5" xfId="5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 wrapText="1"/>
    </xf>
    <xf numFmtId="179" fontId="3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7">
    <cellStyle name="常规" xfId="0" builtinId="0"/>
    <cellStyle name="常规 2" xfId="3"/>
    <cellStyle name="常规 3" xfId="4"/>
    <cellStyle name="常规 4" xfId="5"/>
    <cellStyle name="常规 5" xfId="6"/>
    <cellStyle name="常规 5 2" xfId="2"/>
    <cellStyle name="常规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sqref="A1:XFD1048576"/>
    </sheetView>
  </sheetViews>
  <sheetFormatPr defaultColWidth="9" defaultRowHeight="14.25"/>
  <cols>
    <col min="1" max="1" width="6.125" customWidth="1"/>
    <col min="2" max="2" width="17.625" customWidth="1"/>
    <col min="3" max="3" width="8.25" customWidth="1"/>
    <col min="4" max="4" width="10.25" customWidth="1"/>
    <col min="5" max="5" width="15.375" customWidth="1"/>
    <col min="6" max="6" width="9.125" customWidth="1"/>
    <col min="7" max="7" width="9.5" customWidth="1"/>
    <col min="8" max="8" width="9.25" style="2" customWidth="1"/>
    <col min="9" max="9" width="9.125" style="2" customWidth="1"/>
    <col min="10" max="10" width="12.125" customWidth="1"/>
    <col min="11" max="12" width="8.875" customWidth="1"/>
  </cols>
  <sheetData>
    <row r="1" spans="1:12" ht="48" customHeigh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9.25" customHeight="1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3.25" customHeight="1">
      <c r="A3" s="34" t="s">
        <v>2</v>
      </c>
      <c r="B3" s="34" t="s">
        <v>3</v>
      </c>
      <c r="C3" s="34" t="s">
        <v>4</v>
      </c>
      <c r="D3" s="36" t="s">
        <v>5</v>
      </c>
      <c r="E3" s="36" t="s">
        <v>6</v>
      </c>
      <c r="F3" s="34" t="s">
        <v>7</v>
      </c>
      <c r="G3" s="36" t="s">
        <v>8</v>
      </c>
      <c r="H3" s="38" t="s">
        <v>9</v>
      </c>
      <c r="I3" s="38" t="s">
        <v>10</v>
      </c>
      <c r="J3" s="36" t="s">
        <v>11</v>
      </c>
      <c r="K3" s="33" t="s">
        <v>12</v>
      </c>
      <c r="L3" s="33"/>
    </row>
    <row r="4" spans="1:12">
      <c r="A4" s="35"/>
      <c r="B4" s="35"/>
      <c r="C4" s="35"/>
      <c r="D4" s="37"/>
      <c r="E4" s="37"/>
      <c r="F4" s="35"/>
      <c r="G4" s="37"/>
      <c r="H4" s="39"/>
      <c r="I4" s="39"/>
      <c r="J4" s="37"/>
      <c r="K4" s="10" t="s">
        <v>13</v>
      </c>
      <c r="L4" s="10" t="s">
        <v>14</v>
      </c>
    </row>
    <row r="5" spans="1:12" ht="30" customHeight="1">
      <c r="A5" s="3">
        <v>1</v>
      </c>
      <c r="B5" s="8"/>
      <c r="C5" s="8"/>
      <c r="D5" s="8"/>
      <c r="E5" s="6"/>
      <c r="F5" s="6">
        <v>325</v>
      </c>
      <c r="G5" s="6">
        <v>78</v>
      </c>
      <c r="H5" s="6">
        <v>80</v>
      </c>
      <c r="I5" s="6">
        <f>(G5*0.1+H5*0.2)/0.3</f>
        <v>79.3333333333333</v>
      </c>
      <c r="J5" s="6">
        <f>F5*0.2*0.7+G5*0.1+H5*0.2</f>
        <v>69.3</v>
      </c>
      <c r="K5" s="12"/>
      <c r="L5" s="10"/>
    </row>
    <row r="6" spans="1:12" ht="30" customHeight="1">
      <c r="A6" s="3"/>
      <c r="B6" s="15"/>
      <c r="C6" s="15"/>
      <c r="D6" s="8"/>
      <c r="E6" s="6"/>
      <c r="F6" s="6"/>
      <c r="G6" s="6"/>
      <c r="H6" s="7"/>
      <c r="I6" s="7"/>
      <c r="J6" s="7"/>
      <c r="K6" s="12"/>
      <c r="L6" s="10"/>
    </row>
    <row r="7" spans="1:12" ht="30" customHeight="1">
      <c r="A7" s="3"/>
      <c r="B7" s="8"/>
      <c r="C7" s="8"/>
      <c r="D7" s="8"/>
      <c r="E7" s="6"/>
      <c r="F7" s="6"/>
      <c r="G7" s="6"/>
      <c r="H7" s="7"/>
      <c r="I7" s="7"/>
      <c r="J7" s="7"/>
      <c r="K7" s="12"/>
      <c r="L7" s="10"/>
    </row>
    <row r="8" spans="1:12" ht="30" customHeight="1">
      <c r="A8" s="3"/>
      <c r="B8" s="8"/>
      <c r="C8" s="8"/>
      <c r="D8" s="8"/>
      <c r="E8" s="6"/>
      <c r="F8" s="6"/>
      <c r="G8" s="6"/>
      <c r="H8" s="7"/>
      <c r="I8" s="7"/>
      <c r="J8" s="7"/>
      <c r="K8" s="12"/>
      <c r="L8" s="10"/>
    </row>
    <row r="9" spans="1:12" ht="30" customHeight="1">
      <c r="A9" s="3"/>
      <c r="B9" s="8"/>
      <c r="C9" s="8"/>
      <c r="D9" s="8"/>
      <c r="E9" s="6"/>
      <c r="F9" s="6"/>
      <c r="G9" s="6"/>
      <c r="H9" s="7"/>
      <c r="I9" s="7"/>
      <c r="J9" s="7"/>
      <c r="K9" s="12"/>
      <c r="L9" s="10"/>
    </row>
    <row r="10" spans="1:12" ht="30" customHeight="1">
      <c r="A10" s="3"/>
      <c r="B10" s="8"/>
      <c r="C10" s="8"/>
      <c r="D10" s="8"/>
      <c r="E10" s="6"/>
      <c r="F10" s="6"/>
      <c r="G10" s="6"/>
      <c r="H10" s="7"/>
      <c r="I10" s="7"/>
      <c r="J10" s="7"/>
      <c r="K10" s="12"/>
      <c r="L10" s="10"/>
    </row>
    <row r="11" spans="1:12" ht="30" customHeight="1">
      <c r="A11" s="3"/>
      <c r="B11" s="8"/>
      <c r="C11" s="8"/>
      <c r="D11" s="8"/>
      <c r="E11" s="6"/>
      <c r="F11" s="6"/>
      <c r="G11" s="6"/>
      <c r="H11" s="7"/>
      <c r="I11" s="7"/>
      <c r="J11" s="7"/>
      <c r="K11" s="12"/>
      <c r="L11" s="10"/>
    </row>
    <row r="12" spans="1:12" ht="30" customHeight="1">
      <c r="A12" s="3"/>
      <c r="B12" s="8"/>
      <c r="C12" s="8"/>
      <c r="D12" s="8"/>
      <c r="E12" s="6"/>
      <c r="F12" s="6"/>
      <c r="G12" s="6"/>
      <c r="H12" s="7"/>
      <c r="I12" s="7"/>
      <c r="J12" s="7"/>
      <c r="K12" s="12"/>
      <c r="L12" s="10"/>
    </row>
    <row r="13" spans="1:12" ht="30" customHeight="1">
      <c r="A13" s="3"/>
      <c r="B13" s="8"/>
      <c r="C13" s="8"/>
      <c r="D13" s="8"/>
      <c r="E13" s="6"/>
      <c r="F13" s="6"/>
      <c r="G13" s="6"/>
      <c r="H13" s="7"/>
      <c r="I13" s="7"/>
      <c r="J13" s="7"/>
      <c r="K13" s="12"/>
      <c r="L13" s="10"/>
    </row>
    <row r="14" spans="1:12" ht="30" customHeight="1">
      <c r="A14" s="3"/>
      <c r="B14" s="8"/>
      <c r="C14" s="8"/>
      <c r="D14" s="8"/>
      <c r="E14" s="6"/>
      <c r="F14" s="6"/>
      <c r="G14" s="6"/>
      <c r="H14" s="7"/>
      <c r="I14" s="7"/>
      <c r="J14" s="7"/>
      <c r="K14" s="12"/>
      <c r="L14" s="10"/>
    </row>
    <row r="15" spans="1:12" ht="30" customHeight="1">
      <c r="A15" s="3"/>
      <c r="B15" s="8"/>
      <c r="C15" s="8"/>
      <c r="D15" s="8"/>
      <c r="E15" s="6"/>
      <c r="F15" s="6"/>
      <c r="G15" s="6"/>
      <c r="H15" s="7"/>
      <c r="I15" s="7"/>
      <c r="J15" s="7"/>
      <c r="K15" s="12"/>
      <c r="L15" s="10"/>
    </row>
    <row r="16" spans="1:12" ht="30" customHeight="1">
      <c r="A16" s="3"/>
      <c r="B16" s="8"/>
      <c r="C16" s="8"/>
      <c r="D16" s="8"/>
      <c r="E16" s="6"/>
      <c r="F16" s="6"/>
      <c r="G16" s="6"/>
      <c r="H16" s="7"/>
      <c r="I16" s="7"/>
      <c r="J16" s="7"/>
      <c r="K16" s="12"/>
      <c r="L16" s="10"/>
    </row>
    <row r="17" spans="1:12" ht="30" customHeight="1">
      <c r="A17" s="3"/>
      <c r="B17" s="8"/>
      <c r="C17" s="8"/>
      <c r="D17" s="8"/>
      <c r="E17" s="6"/>
      <c r="F17" s="25"/>
      <c r="G17" s="25"/>
      <c r="H17" s="26"/>
      <c r="I17" s="7"/>
      <c r="J17" s="7"/>
      <c r="K17" s="27"/>
      <c r="L17" s="28"/>
    </row>
    <row r="18" spans="1:12" ht="30" customHeight="1">
      <c r="A18" s="3"/>
      <c r="B18" s="8"/>
      <c r="C18" s="8"/>
      <c r="D18" s="8"/>
      <c r="E18" s="6"/>
      <c r="F18" s="6"/>
      <c r="G18" s="6"/>
      <c r="H18" s="7"/>
      <c r="I18" s="7"/>
      <c r="J18" s="7"/>
      <c r="K18" s="12"/>
      <c r="L18" s="10"/>
    </row>
    <row r="19" spans="1:12" ht="30" customHeight="1">
      <c r="A19" s="3"/>
      <c r="B19" s="8"/>
      <c r="C19" s="8"/>
      <c r="D19" s="8"/>
      <c r="E19" s="6"/>
      <c r="F19" s="6"/>
      <c r="G19" s="6"/>
      <c r="H19" s="7"/>
      <c r="I19" s="7"/>
      <c r="J19" s="7"/>
      <c r="K19" s="12"/>
      <c r="L19" s="10"/>
    </row>
    <row r="20" spans="1:12" ht="30" customHeight="1">
      <c r="A20" s="3"/>
      <c r="B20" s="8"/>
      <c r="C20" s="8"/>
      <c r="D20" s="8"/>
      <c r="E20" s="6"/>
      <c r="F20" s="6"/>
      <c r="G20" s="6"/>
      <c r="H20" s="7"/>
      <c r="I20" s="7"/>
      <c r="J20" s="7"/>
      <c r="K20" s="12"/>
      <c r="L20" s="10"/>
    </row>
    <row r="21" spans="1:12" s="1" customFormat="1" ht="31.5" customHeight="1">
      <c r="B21" s="1" t="s">
        <v>15</v>
      </c>
      <c r="G21" s="1" t="s">
        <v>16</v>
      </c>
      <c r="H21" s="9"/>
      <c r="I21" s="9"/>
    </row>
    <row r="22" spans="1:12" ht="20.25" customHeight="1"/>
    <row r="23" spans="1:12" ht="32.25" customHeight="1">
      <c r="A23" s="30" t="s">
        <v>17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</sheetData>
  <autoFilter ref="A4:L21">
    <sortState ref="A5:L21">
      <sortCondition descending="1" ref="J4"/>
    </sortState>
    <extLst/>
  </autoFilter>
  <mergeCells count="14">
    <mergeCell ref="A1:L1"/>
    <mergeCell ref="A2:L2"/>
    <mergeCell ref="K3:L3"/>
    <mergeCell ref="A23:L2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9" type="noConversion"/>
  <pageMargins left="0.59055118110236204" right="0.59055118110236204" top="0.59055118110236204" bottom="0.59055118110236204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sqref="A1:XFD1048576"/>
    </sheetView>
  </sheetViews>
  <sheetFormatPr defaultColWidth="9" defaultRowHeight="14.25"/>
  <cols>
    <col min="1" max="1" width="6.125" customWidth="1"/>
    <col min="2" max="2" width="17.625" customWidth="1"/>
    <col min="3" max="3" width="8.25" customWidth="1"/>
    <col min="4" max="4" width="10.25" customWidth="1"/>
    <col min="5" max="5" width="15.375" customWidth="1"/>
    <col min="6" max="6" width="9.125" customWidth="1"/>
    <col min="7" max="7" width="9.5" customWidth="1"/>
    <col min="8" max="8" width="9.25" style="2" customWidth="1"/>
    <col min="9" max="9" width="9.125" style="2" customWidth="1"/>
    <col min="10" max="10" width="12.125" customWidth="1"/>
    <col min="11" max="12" width="8.875" customWidth="1"/>
  </cols>
  <sheetData>
    <row r="1" spans="1:12" ht="48" customHeight="1">
      <c r="A1" s="29" t="s">
        <v>47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9.25" customHeight="1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3.25" customHeight="1">
      <c r="A3" s="34" t="s">
        <v>2</v>
      </c>
      <c r="B3" s="34" t="s">
        <v>3</v>
      </c>
      <c r="C3" s="34" t="s">
        <v>4</v>
      </c>
      <c r="D3" s="36" t="s">
        <v>5</v>
      </c>
      <c r="E3" s="36" t="s">
        <v>6</v>
      </c>
      <c r="F3" s="34" t="s">
        <v>7</v>
      </c>
      <c r="G3" s="36" t="s">
        <v>8</v>
      </c>
      <c r="H3" s="38" t="s">
        <v>9</v>
      </c>
      <c r="I3" s="38" t="s">
        <v>10</v>
      </c>
      <c r="J3" s="36" t="s">
        <v>11</v>
      </c>
      <c r="K3" s="33" t="s">
        <v>12</v>
      </c>
      <c r="L3" s="33"/>
    </row>
    <row r="4" spans="1:12">
      <c r="A4" s="35"/>
      <c r="B4" s="35"/>
      <c r="C4" s="35"/>
      <c r="D4" s="37"/>
      <c r="E4" s="37"/>
      <c r="F4" s="35"/>
      <c r="G4" s="37"/>
      <c r="H4" s="39"/>
      <c r="I4" s="39"/>
      <c r="J4" s="37"/>
      <c r="K4" s="10" t="s">
        <v>13</v>
      </c>
      <c r="L4" s="10" t="s">
        <v>14</v>
      </c>
    </row>
    <row r="5" spans="1:12" ht="30" customHeight="1">
      <c r="A5" s="3">
        <v>1</v>
      </c>
      <c r="B5" s="8"/>
      <c r="C5" s="8"/>
      <c r="D5" s="8"/>
      <c r="E5" s="6"/>
      <c r="F5" s="6">
        <v>325</v>
      </c>
      <c r="G5" s="6">
        <v>78</v>
      </c>
      <c r="H5" s="6">
        <v>80</v>
      </c>
      <c r="I5" s="6">
        <f>(G5*0.1+H5*0.2)/0.3</f>
        <v>79.3333333333333</v>
      </c>
      <c r="J5" s="6">
        <f>F5*0.2*0.7+G5*0.1+H5*0.2</f>
        <v>69.3</v>
      </c>
      <c r="K5" s="12"/>
      <c r="L5" s="10"/>
    </row>
    <row r="6" spans="1:12" ht="30" customHeight="1">
      <c r="A6" s="3"/>
      <c r="B6" s="15"/>
      <c r="C6" s="15"/>
      <c r="D6" s="8"/>
      <c r="E6" s="6"/>
      <c r="F6" s="6"/>
      <c r="G6" s="6"/>
      <c r="H6" s="7"/>
      <c r="I6" s="7"/>
      <c r="J6" s="7"/>
      <c r="K6" s="12"/>
      <c r="L6" s="10"/>
    </row>
    <row r="7" spans="1:12" ht="30" customHeight="1">
      <c r="A7" s="3"/>
      <c r="B7" s="8"/>
      <c r="C7" s="8"/>
      <c r="D7" s="8"/>
      <c r="E7" s="6"/>
      <c r="F7" s="6"/>
      <c r="G7" s="6"/>
      <c r="H7" s="7"/>
      <c r="I7" s="7"/>
      <c r="J7" s="7"/>
      <c r="K7" s="12"/>
      <c r="L7" s="10"/>
    </row>
    <row r="8" spans="1:12" ht="30" customHeight="1">
      <c r="A8" s="3"/>
      <c r="B8" s="8"/>
      <c r="C8" s="8"/>
      <c r="D8" s="8"/>
      <c r="E8" s="6"/>
      <c r="F8" s="6"/>
      <c r="G8" s="6"/>
      <c r="H8" s="7"/>
      <c r="I8" s="7"/>
      <c r="J8" s="7"/>
      <c r="K8" s="12"/>
      <c r="L8" s="10"/>
    </row>
    <row r="9" spans="1:12" ht="30" customHeight="1">
      <c r="A9" s="3"/>
      <c r="B9" s="8"/>
      <c r="C9" s="8"/>
      <c r="D9" s="8"/>
      <c r="E9" s="6"/>
      <c r="F9" s="6"/>
      <c r="G9" s="6"/>
      <c r="H9" s="7"/>
      <c r="I9" s="7"/>
      <c r="J9" s="7"/>
      <c r="K9" s="12"/>
      <c r="L9" s="10"/>
    </row>
    <row r="10" spans="1:12" ht="30" customHeight="1">
      <c r="A10" s="3"/>
      <c r="B10" s="8"/>
      <c r="C10" s="8"/>
      <c r="D10" s="8"/>
      <c r="E10" s="6"/>
      <c r="F10" s="6"/>
      <c r="G10" s="6"/>
      <c r="H10" s="7"/>
      <c r="I10" s="7"/>
      <c r="J10" s="7"/>
      <c r="K10" s="12"/>
      <c r="L10" s="10"/>
    </row>
    <row r="11" spans="1:12" ht="30" customHeight="1">
      <c r="A11" s="3"/>
      <c r="B11" s="8"/>
      <c r="C11" s="8"/>
      <c r="D11" s="8"/>
      <c r="E11" s="6"/>
      <c r="F11" s="6"/>
      <c r="G11" s="6"/>
      <c r="H11" s="7"/>
      <c r="I11" s="7"/>
      <c r="J11" s="7"/>
      <c r="K11" s="12"/>
      <c r="L11" s="10"/>
    </row>
    <row r="12" spans="1:12" ht="30" customHeight="1">
      <c r="A12" s="3"/>
      <c r="B12" s="8"/>
      <c r="C12" s="8"/>
      <c r="D12" s="8"/>
      <c r="E12" s="6"/>
      <c r="F12" s="6"/>
      <c r="G12" s="6"/>
      <c r="H12" s="7"/>
      <c r="I12" s="7"/>
      <c r="J12" s="7"/>
      <c r="K12" s="12"/>
      <c r="L12" s="10"/>
    </row>
    <row r="13" spans="1:12" ht="30" customHeight="1">
      <c r="A13" s="3"/>
      <c r="B13" s="8"/>
      <c r="C13" s="8"/>
      <c r="D13" s="8"/>
      <c r="E13" s="6"/>
      <c r="F13" s="6"/>
      <c r="G13" s="6"/>
      <c r="H13" s="7"/>
      <c r="I13" s="7"/>
      <c r="J13" s="7"/>
      <c r="K13" s="12"/>
      <c r="L13" s="10"/>
    </row>
    <row r="14" spans="1:12" s="1" customFormat="1" ht="31.5" customHeight="1">
      <c r="B14" s="1" t="s">
        <v>15</v>
      </c>
      <c r="G14" s="1" t="s">
        <v>16</v>
      </c>
      <c r="H14" s="9"/>
      <c r="I14" s="9"/>
    </row>
    <row r="15" spans="1:12" ht="20.25" customHeight="1"/>
    <row r="16" spans="1:12" ht="32.25" customHeight="1">
      <c r="A16" s="30" t="s">
        <v>17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</row>
  </sheetData>
  <mergeCells count="14">
    <mergeCell ref="A1:L1"/>
    <mergeCell ref="A2:L2"/>
    <mergeCell ref="K3:L3"/>
    <mergeCell ref="A16:L1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A2" sqref="A2:L2"/>
    </sheetView>
  </sheetViews>
  <sheetFormatPr defaultColWidth="9" defaultRowHeight="14.25"/>
  <cols>
    <col min="1" max="1" width="6.125" customWidth="1"/>
    <col min="2" max="2" width="17.625" customWidth="1"/>
    <col min="3" max="3" width="8.25" customWidth="1"/>
    <col min="4" max="4" width="10.25" customWidth="1"/>
    <col min="5" max="5" width="15.375" customWidth="1"/>
    <col min="6" max="6" width="9.125" customWidth="1"/>
    <col min="7" max="7" width="9.5" customWidth="1"/>
    <col min="8" max="8" width="9.25" style="2" customWidth="1"/>
    <col min="9" max="9" width="9.125" style="2" customWidth="1"/>
    <col min="10" max="10" width="12.125" customWidth="1"/>
    <col min="11" max="12" width="8.875" customWidth="1"/>
  </cols>
  <sheetData>
    <row r="1" spans="1:12" ht="48" customHeight="1">
      <c r="A1" s="29" t="s">
        <v>47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9.25" customHeight="1">
      <c r="A2" s="31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3.25" customHeight="1">
      <c r="A3" s="34" t="s">
        <v>2</v>
      </c>
      <c r="B3" s="34" t="s">
        <v>3</v>
      </c>
      <c r="C3" s="34" t="s">
        <v>4</v>
      </c>
      <c r="D3" s="36" t="s">
        <v>5</v>
      </c>
      <c r="E3" s="36" t="s">
        <v>6</v>
      </c>
      <c r="F3" s="34" t="s">
        <v>7</v>
      </c>
      <c r="G3" s="36" t="s">
        <v>8</v>
      </c>
      <c r="H3" s="38" t="s">
        <v>9</v>
      </c>
      <c r="I3" s="38" t="s">
        <v>10</v>
      </c>
      <c r="J3" s="36" t="s">
        <v>11</v>
      </c>
      <c r="K3" s="33" t="s">
        <v>12</v>
      </c>
      <c r="L3" s="33"/>
    </row>
    <row r="4" spans="1:12">
      <c r="A4" s="35"/>
      <c r="B4" s="35"/>
      <c r="C4" s="35"/>
      <c r="D4" s="37"/>
      <c r="E4" s="37"/>
      <c r="F4" s="35"/>
      <c r="G4" s="37"/>
      <c r="H4" s="39"/>
      <c r="I4" s="39"/>
      <c r="J4" s="37"/>
      <c r="K4" s="10" t="s">
        <v>13</v>
      </c>
      <c r="L4" s="10" t="s">
        <v>14</v>
      </c>
    </row>
    <row r="5" spans="1:12" ht="30" customHeight="1">
      <c r="A5" s="3">
        <v>1</v>
      </c>
      <c r="B5" s="8"/>
      <c r="C5" s="8"/>
      <c r="D5" s="8"/>
      <c r="E5" s="6"/>
      <c r="F5" s="6">
        <v>325</v>
      </c>
      <c r="G5" s="6">
        <v>78</v>
      </c>
      <c r="H5" s="6">
        <v>80</v>
      </c>
      <c r="I5" s="6">
        <f>(G5*0.1+H5*0.2)/0.3</f>
        <v>79.3333333333333</v>
      </c>
      <c r="J5" s="6">
        <f>F5*0.2*0.7+G5*0.1+H5*0.2</f>
        <v>69.3</v>
      </c>
      <c r="K5" s="12"/>
      <c r="L5" s="10"/>
    </row>
    <row r="6" spans="1:12" ht="30" customHeight="1">
      <c r="A6" s="3"/>
      <c r="B6" s="15"/>
      <c r="C6" s="15"/>
      <c r="D6" s="8"/>
      <c r="E6" s="6"/>
      <c r="F6" s="6"/>
      <c r="G6" s="6"/>
      <c r="H6" s="7"/>
      <c r="I6" s="7"/>
      <c r="J6" s="7"/>
      <c r="K6" s="12"/>
      <c r="L6" s="10"/>
    </row>
    <row r="7" spans="1:12" ht="30" customHeight="1">
      <c r="A7" s="3"/>
      <c r="B7" s="8"/>
      <c r="C7" s="8"/>
      <c r="D7" s="8"/>
      <c r="E7" s="6"/>
      <c r="F7" s="6"/>
      <c r="G7" s="6"/>
      <c r="H7" s="7"/>
      <c r="I7" s="7"/>
      <c r="J7" s="7"/>
      <c r="K7" s="12"/>
      <c r="L7" s="10"/>
    </row>
    <row r="8" spans="1:12" ht="30" customHeight="1">
      <c r="A8" s="3"/>
      <c r="B8" s="8"/>
      <c r="C8" s="8"/>
      <c r="D8" s="8"/>
      <c r="E8" s="6"/>
      <c r="F8" s="6"/>
      <c r="G8" s="6"/>
      <c r="H8" s="7"/>
      <c r="I8" s="7"/>
      <c r="J8" s="7"/>
      <c r="K8" s="12"/>
      <c r="L8" s="10"/>
    </row>
    <row r="9" spans="1:12" ht="30" customHeight="1">
      <c r="A9" s="3"/>
      <c r="B9" s="8"/>
      <c r="C9" s="8"/>
      <c r="D9" s="8"/>
      <c r="E9" s="6"/>
      <c r="F9" s="6"/>
      <c r="G9" s="6"/>
      <c r="H9" s="7"/>
      <c r="I9" s="7"/>
      <c r="J9" s="7"/>
      <c r="K9" s="12"/>
      <c r="L9" s="10"/>
    </row>
    <row r="10" spans="1:12" ht="30" customHeight="1">
      <c r="A10" s="3"/>
      <c r="B10" s="8"/>
      <c r="C10" s="8"/>
      <c r="D10" s="8"/>
      <c r="E10" s="6"/>
      <c r="F10" s="6"/>
      <c r="G10" s="6"/>
      <c r="H10" s="7"/>
      <c r="I10" s="7"/>
      <c r="J10" s="7"/>
      <c r="K10" s="12"/>
      <c r="L10" s="10"/>
    </row>
    <row r="11" spans="1:12" ht="30" customHeight="1">
      <c r="A11" s="3"/>
      <c r="B11" s="8"/>
      <c r="C11" s="8"/>
      <c r="D11" s="8"/>
      <c r="E11" s="6"/>
      <c r="F11" s="6"/>
      <c r="G11" s="6"/>
      <c r="H11" s="7"/>
      <c r="I11" s="7"/>
      <c r="J11" s="7"/>
      <c r="K11" s="12"/>
      <c r="L11" s="10"/>
    </row>
    <row r="12" spans="1:12" ht="30" customHeight="1">
      <c r="A12" s="3"/>
      <c r="B12" s="8"/>
      <c r="C12" s="8"/>
      <c r="D12" s="8"/>
      <c r="E12" s="6"/>
      <c r="F12" s="6"/>
      <c r="G12" s="6"/>
      <c r="H12" s="7"/>
      <c r="I12" s="7"/>
      <c r="J12" s="7"/>
      <c r="K12" s="12"/>
      <c r="L12" s="10"/>
    </row>
    <row r="13" spans="1:12" ht="30" customHeight="1">
      <c r="A13" s="3"/>
      <c r="B13" s="8"/>
      <c r="C13" s="8"/>
      <c r="D13" s="8"/>
      <c r="E13" s="6"/>
      <c r="F13" s="6"/>
      <c r="G13" s="6"/>
      <c r="H13" s="7"/>
      <c r="I13" s="7"/>
      <c r="J13" s="7"/>
      <c r="K13" s="12"/>
      <c r="L13" s="10"/>
    </row>
    <row r="14" spans="1:12" s="1" customFormat="1" ht="31.5" customHeight="1">
      <c r="B14" s="1" t="s">
        <v>15</v>
      </c>
      <c r="G14" s="1" t="s">
        <v>16</v>
      </c>
      <c r="H14" s="9"/>
      <c r="I14" s="9"/>
    </row>
    <row r="15" spans="1:12" ht="20.25" customHeight="1"/>
    <row r="16" spans="1:12" ht="32.25" customHeight="1">
      <c r="A16" s="30" t="s">
        <v>17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</row>
  </sheetData>
  <mergeCells count="14">
    <mergeCell ref="A1:L1"/>
    <mergeCell ref="A2:L2"/>
    <mergeCell ref="K3:L3"/>
    <mergeCell ref="A16:L1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9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activeCell="N9" sqref="N9"/>
    </sheetView>
  </sheetViews>
  <sheetFormatPr defaultColWidth="9" defaultRowHeight="14.25"/>
  <cols>
    <col min="1" max="1" width="6.125" customWidth="1"/>
    <col min="2" max="2" width="17.625" customWidth="1"/>
    <col min="3" max="3" width="7.25" customWidth="1"/>
    <col min="4" max="4" width="9.625" customWidth="1"/>
    <col min="5" max="5" width="15.375" customWidth="1"/>
    <col min="6" max="6" width="8.5" customWidth="1"/>
    <col min="7" max="7" width="9.5" customWidth="1"/>
    <col min="8" max="8" width="9.25" style="2" customWidth="1"/>
    <col min="9" max="9" width="9.125" style="2" customWidth="1"/>
    <col min="10" max="10" width="12.125" customWidth="1"/>
    <col min="11" max="12" width="8.875" customWidth="1"/>
  </cols>
  <sheetData>
    <row r="1" spans="1:12" ht="48" customHeight="1">
      <c r="A1" s="29" t="s">
        <v>48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9.25" customHeight="1">
      <c r="A2" s="31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3.25" customHeight="1">
      <c r="A3" s="34" t="s">
        <v>2</v>
      </c>
      <c r="B3" s="34" t="s">
        <v>3</v>
      </c>
      <c r="C3" s="34" t="s">
        <v>4</v>
      </c>
      <c r="D3" s="36" t="s">
        <v>5</v>
      </c>
      <c r="E3" s="36" t="s">
        <v>6</v>
      </c>
      <c r="F3" s="34" t="s">
        <v>7</v>
      </c>
      <c r="G3" s="36" t="s">
        <v>8</v>
      </c>
      <c r="H3" s="38" t="s">
        <v>9</v>
      </c>
      <c r="I3" s="38" t="s">
        <v>10</v>
      </c>
      <c r="J3" s="36" t="s">
        <v>11</v>
      </c>
      <c r="K3" s="33" t="s">
        <v>12</v>
      </c>
      <c r="L3" s="33"/>
    </row>
    <row r="4" spans="1:12">
      <c r="A4" s="35"/>
      <c r="B4" s="35"/>
      <c r="C4" s="35"/>
      <c r="D4" s="37"/>
      <c r="E4" s="37"/>
      <c r="F4" s="35"/>
      <c r="G4" s="37"/>
      <c r="H4" s="39"/>
      <c r="I4" s="39"/>
      <c r="J4" s="37"/>
      <c r="K4" s="10" t="s">
        <v>13</v>
      </c>
      <c r="L4" s="10" t="s">
        <v>14</v>
      </c>
    </row>
    <row r="5" spans="1:12" s="16" customFormat="1" ht="30" customHeight="1">
      <c r="A5" s="17">
        <v>1</v>
      </c>
      <c r="B5" s="18" t="s">
        <v>35</v>
      </c>
      <c r="C5" s="18" t="s">
        <v>36</v>
      </c>
      <c r="D5" s="19" t="s">
        <v>53</v>
      </c>
      <c r="E5" s="20" t="s">
        <v>32</v>
      </c>
      <c r="F5" s="18">
        <v>323</v>
      </c>
      <c r="G5" s="20">
        <v>92</v>
      </c>
      <c r="H5" s="23">
        <v>89.4</v>
      </c>
      <c r="I5" s="13">
        <f>(G5*0.1+H5*0.2)/0.3</f>
        <v>90.266666666666694</v>
      </c>
      <c r="J5" s="14">
        <f>F5*0.2*0.7+G5*0.1+H5*0.2</f>
        <v>72.300000000000011</v>
      </c>
      <c r="K5" s="24"/>
      <c r="L5" s="22"/>
    </row>
    <row r="6" spans="1:12" s="16" customFormat="1" ht="30" customHeight="1">
      <c r="A6" s="17">
        <v>2</v>
      </c>
      <c r="B6" s="18" t="s">
        <v>37</v>
      </c>
      <c r="C6" s="18" t="s">
        <v>38</v>
      </c>
      <c r="D6" s="19" t="s">
        <v>53</v>
      </c>
      <c r="E6" s="20" t="s">
        <v>32</v>
      </c>
      <c r="F6" s="18">
        <v>309</v>
      </c>
      <c r="G6" s="20">
        <v>80</v>
      </c>
      <c r="H6" s="23">
        <v>87</v>
      </c>
      <c r="I6" s="13">
        <f>(G6*0.1+H6*0.2)/0.3</f>
        <v>84.666666666666671</v>
      </c>
      <c r="J6" s="14">
        <f>F6*0.2*0.7+G6*0.1+H6*0.2</f>
        <v>68.66</v>
      </c>
      <c r="K6" s="24"/>
      <c r="L6" s="22"/>
    </row>
    <row r="7" spans="1:12" s="16" customFormat="1" ht="30" customHeight="1">
      <c r="A7" s="17">
        <v>3</v>
      </c>
      <c r="B7" s="18" t="s">
        <v>30</v>
      </c>
      <c r="C7" s="18" t="s">
        <v>31</v>
      </c>
      <c r="D7" s="19" t="s">
        <v>49</v>
      </c>
      <c r="E7" s="20" t="s">
        <v>32</v>
      </c>
      <c r="F7" s="18">
        <v>302</v>
      </c>
      <c r="G7" s="20">
        <v>88</v>
      </c>
      <c r="H7" s="23">
        <v>81.800000000000011</v>
      </c>
      <c r="I7" s="13">
        <f>(G7*0.1+H7*0.2)/0.3</f>
        <v>83.866666666666688</v>
      </c>
      <c r="J7" s="14">
        <f>F7*0.2*0.7+G7*0.1+H7*0.2</f>
        <v>67.44</v>
      </c>
      <c r="K7" s="24"/>
      <c r="L7" s="22"/>
    </row>
    <row r="8" spans="1:12" s="16" customFormat="1" ht="30" customHeight="1">
      <c r="A8" s="17">
        <v>4</v>
      </c>
      <c r="B8" s="18" t="s">
        <v>33</v>
      </c>
      <c r="C8" s="18" t="s">
        <v>34</v>
      </c>
      <c r="D8" s="19" t="s">
        <v>49</v>
      </c>
      <c r="E8" s="20" t="s">
        <v>32</v>
      </c>
      <c r="F8" s="18">
        <v>285</v>
      </c>
      <c r="G8" s="20">
        <v>95</v>
      </c>
      <c r="H8" s="23">
        <v>84.2</v>
      </c>
      <c r="I8" s="13">
        <f>(G8*0.1+H8*0.2)/0.3</f>
        <v>87.8</v>
      </c>
      <c r="J8" s="14">
        <f>F8*0.2*0.7+G8*0.1+H8*0.2</f>
        <v>66.239999999999995</v>
      </c>
      <c r="K8" s="24"/>
      <c r="L8" s="22"/>
    </row>
    <row r="9" spans="1:12" ht="30" customHeight="1">
      <c r="A9" s="3"/>
      <c r="B9" s="8"/>
      <c r="C9" s="8"/>
      <c r="D9" s="8"/>
      <c r="E9" s="6"/>
      <c r="F9" s="6"/>
      <c r="G9" s="6"/>
      <c r="H9" s="7"/>
      <c r="I9" s="7"/>
      <c r="J9" s="7"/>
      <c r="K9" s="12"/>
      <c r="L9" s="10"/>
    </row>
    <row r="10" spans="1:12" s="1" customFormat="1" ht="31.5" customHeight="1">
      <c r="B10" s="1" t="s">
        <v>15</v>
      </c>
      <c r="G10" s="1" t="s">
        <v>16</v>
      </c>
      <c r="H10" s="9"/>
      <c r="I10" s="9"/>
    </row>
    <row r="11" spans="1:12" ht="20.25" customHeight="1"/>
    <row r="12" spans="1:12" ht="32.25" customHeight="1">
      <c r="A12" s="30" t="s">
        <v>17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</sheetData>
  <sortState ref="A5:L9">
    <sortCondition descending="1" ref="J5:J9"/>
  </sortState>
  <mergeCells count="14">
    <mergeCell ref="A1:L1"/>
    <mergeCell ref="A2:L2"/>
    <mergeCell ref="K3:L3"/>
    <mergeCell ref="A12:L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9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activeCell="A9" sqref="A9:XFD9"/>
    </sheetView>
  </sheetViews>
  <sheetFormatPr defaultColWidth="9" defaultRowHeight="14.25"/>
  <cols>
    <col min="1" max="1" width="6.125" customWidth="1"/>
    <col min="2" max="2" width="17.625" customWidth="1"/>
    <col min="3" max="3" width="8.25" customWidth="1"/>
    <col min="4" max="4" width="10.25" customWidth="1"/>
    <col min="5" max="5" width="15.375" customWidth="1"/>
    <col min="6" max="6" width="9.125" customWidth="1"/>
    <col min="7" max="7" width="9.5" customWidth="1"/>
    <col min="8" max="8" width="9.25" style="2" customWidth="1"/>
    <col min="9" max="9" width="9.125" style="2" customWidth="1"/>
    <col min="10" max="10" width="12.125" customWidth="1"/>
    <col min="11" max="12" width="8.875" customWidth="1"/>
  </cols>
  <sheetData>
    <row r="1" spans="1:12" ht="48" customHeight="1">
      <c r="A1" s="29" t="s">
        <v>50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9.25" customHeight="1">
      <c r="A2" s="31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3.25" customHeight="1">
      <c r="A3" s="34" t="s">
        <v>2</v>
      </c>
      <c r="B3" s="34" t="s">
        <v>3</v>
      </c>
      <c r="C3" s="34" t="s">
        <v>4</v>
      </c>
      <c r="D3" s="36" t="s">
        <v>5</v>
      </c>
      <c r="E3" s="36" t="s">
        <v>6</v>
      </c>
      <c r="F3" s="34" t="s">
        <v>7</v>
      </c>
      <c r="G3" s="36" t="s">
        <v>8</v>
      </c>
      <c r="H3" s="38" t="s">
        <v>9</v>
      </c>
      <c r="I3" s="38" t="s">
        <v>10</v>
      </c>
      <c r="J3" s="36" t="s">
        <v>11</v>
      </c>
      <c r="K3" s="33" t="s">
        <v>12</v>
      </c>
      <c r="L3" s="33"/>
    </row>
    <row r="4" spans="1:12">
      <c r="A4" s="35"/>
      <c r="B4" s="35"/>
      <c r="C4" s="35"/>
      <c r="D4" s="37"/>
      <c r="E4" s="37"/>
      <c r="F4" s="35"/>
      <c r="G4" s="37"/>
      <c r="H4" s="39"/>
      <c r="I4" s="39"/>
      <c r="J4" s="37"/>
      <c r="K4" s="10" t="s">
        <v>13</v>
      </c>
      <c r="L4" s="10" t="s">
        <v>14</v>
      </c>
    </row>
    <row r="5" spans="1:12" s="16" customFormat="1" ht="30" customHeight="1">
      <c r="A5" s="21">
        <v>1</v>
      </c>
      <c r="B5" s="18" t="s">
        <v>21</v>
      </c>
      <c r="C5" s="18" t="s">
        <v>22</v>
      </c>
      <c r="D5" s="19"/>
      <c r="E5" s="20" t="s">
        <v>23</v>
      </c>
      <c r="F5" s="18">
        <v>332</v>
      </c>
      <c r="G5" s="20">
        <v>84</v>
      </c>
      <c r="H5" s="23">
        <v>80.600000000000009</v>
      </c>
      <c r="I5" s="13">
        <f>(G5*0.1+H5*0.2)/0.3</f>
        <v>81.733333333333348</v>
      </c>
      <c r="J5" s="14">
        <f>F5*0.2*0.7+G5*0.1+H5*0.2</f>
        <v>71</v>
      </c>
      <c r="K5" s="24"/>
      <c r="L5" s="22"/>
    </row>
    <row r="6" spans="1:12" s="16" customFormat="1" ht="30" customHeight="1">
      <c r="A6" s="21">
        <v>2</v>
      </c>
      <c r="B6" s="18" t="s">
        <v>26</v>
      </c>
      <c r="C6" s="18" t="s">
        <v>27</v>
      </c>
      <c r="D6" s="19"/>
      <c r="E6" s="20" t="s">
        <v>23</v>
      </c>
      <c r="F6" s="18">
        <v>269</v>
      </c>
      <c r="G6" s="20">
        <v>94</v>
      </c>
      <c r="H6" s="23">
        <v>86.2</v>
      </c>
      <c r="I6" s="13">
        <f>(G6*0.1+H6*0.2)/0.3</f>
        <v>88.800000000000011</v>
      </c>
      <c r="J6" s="14">
        <f>F6*0.2*0.7+G6*0.1+H6*0.2</f>
        <v>64.300000000000011</v>
      </c>
      <c r="K6" s="24"/>
      <c r="L6" s="22"/>
    </row>
    <row r="7" spans="1:12" s="16" customFormat="1" ht="30" customHeight="1">
      <c r="A7" s="21">
        <v>3</v>
      </c>
      <c r="B7" s="18" t="s">
        <v>24</v>
      </c>
      <c r="C7" s="18" t="s">
        <v>25</v>
      </c>
      <c r="D7" s="19"/>
      <c r="E7" s="20" t="s">
        <v>23</v>
      </c>
      <c r="F7" s="18">
        <v>279</v>
      </c>
      <c r="G7" s="20">
        <v>78</v>
      </c>
      <c r="H7" s="23">
        <v>83.2</v>
      </c>
      <c r="I7" s="13">
        <f>(G7*0.1+H7*0.2)/0.3</f>
        <v>81.466666666666669</v>
      </c>
      <c r="J7" s="14">
        <f>F7*0.2*0.7+G7*0.1+H7*0.2</f>
        <v>63.5</v>
      </c>
      <c r="K7" s="24"/>
      <c r="L7" s="22"/>
    </row>
    <row r="8" spans="1:12" s="16" customFormat="1" ht="30" customHeight="1">
      <c r="A8" s="21">
        <v>4</v>
      </c>
      <c r="B8" s="18" t="s">
        <v>28</v>
      </c>
      <c r="C8" s="18" t="s">
        <v>29</v>
      </c>
      <c r="D8" s="19"/>
      <c r="E8" s="20" t="s">
        <v>23</v>
      </c>
      <c r="F8" s="18">
        <v>266</v>
      </c>
      <c r="G8" s="20">
        <v>86</v>
      </c>
      <c r="H8" s="23">
        <v>79.800000000000011</v>
      </c>
      <c r="I8" s="13">
        <f>(G8*0.1+H8*0.2)/0.3</f>
        <v>81.866666666666674</v>
      </c>
      <c r="J8" s="14">
        <f>F8*0.2*0.7+G8*0.1+H8*0.2</f>
        <v>61.800000000000004</v>
      </c>
      <c r="K8" s="24"/>
      <c r="L8" s="22"/>
    </row>
    <row r="9" spans="1:12" ht="30" customHeight="1">
      <c r="A9" s="3"/>
      <c r="B9" s="8"/>
      <c r="C9" s="8"/>
      <c r="D9" s="8"/>
      <c r="E9" s="6"/>
      <c r="F9" s="6"/>
      <c r="G9" s="6"/>
      <c r="H9" s="7"/>
      <c r="I9" s="7"/>
      <c r="J9" s="7"/>
      <c r="K9" s="12"/>
      <c r="L9" s="10"/>
    </row>
    <row r="10" spans="1:12" s="1" customFormat="1" ht="31.5" customHeight="1">
      <c r="B10" s="1" t="s">
        <v>15</v>
      </c>
      <c r="G10" s="1" t="s">
        <v>16</v>
      </c>
      <c r="H10" s="9"/>
      <c r="I10" s="9"/>
    </row>
    <row r="11" spans="1:12" ht="20.25" customHeight="1"/>
    <row r="12" spans="1:12" ht="32.25" customHeight="1">
      <c r="A12" s="30" t="s">
        <v>17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</sheetData>
  <sortState ref="A5:L54">
    <sortCondition descending="1" ref="J5:J54"/>
  </sortState>
  <mergeCells count="14">
    <mergeCell ref="A1:L1"/>
    <mergeCell ref="A2:L2"/>
    <mergeCell ref="K3:L3"/>
    <mergeCell ref="A12:L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9" type="noConversion"/>
  <pageMargins left="0.70866141732283505" right="0.70866141732283505" top="0.74803149606299202" bottom="0.74803149606299202" header="0.31496062992126" footer="0.31496062992126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F21" sqref="F21"/>
    </sheetView>
  </sheetViews>
  <sheetFormatPr defaultColWidth="9" defaultRowHeight="14.25"/>
  <cols>
    <col min="1" max="1" width="6.125" customWidth="1"/>
    <col min="2" max="2" width="17.625" customWidth="1"/>
    <col min="3" max="3" width="8.25" customWidth="1"/>
    <col min="4" max="4" width="10.25" customWidth="1"/>
    <col min="5" max="5" width="15.375" customWidth="1"/>
    <col min="6" max="6" width="9.125" style="41" customWidth="1"/>
    <col min="7" max="7" width="9.5" customWidth="1"/>
    <col min="8" max="8" width="9.25" style="2" customWidth="1"/>
    <col min="9" max="9" width="9.125" style="2" customWidth="1"/>
    <col min="10" max="10" width="12.125" customWidth="1"/>
    <col min="11" max="12" width="8.875" customWidth="1"/>
  </cols>
  <sheetData>
    <row r="1" spans="1:12" ht="48" customHeight="1">
      <c r="A1" s="29" t="s">
        <v>51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9.25" customHeight="1">
      <c r="A2" s="31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3.25" customHeight="1">
      <c r="A3" s="34" t="s">
        <v>2</v>
      </c>
      <c r="B3" s="34" t="s">
        <v>3</v>
      </c>
      <c r="C3" s="34" t="s">
        <v>4</v>
      </c>
      <c r="D3" s="36" t="s">
        <v>5</v>
      </c>
      <c r="E3" s="36" t="s">
        <v>6</v>
      </c>
      <c r="F3" s="34" t="s">
        <v>7</v>
      </c>
      <c r="G3" s="36" t="s">
        <v>8</v>
      </c>
      <c r="H3" s="38" t="s">
        <v>9</v>
      </c>
      <c r="I3" s="38" t="s">
        <v>10</v>
      </c>
      <c r="J3" s="36" t="s">
        <v>11</v>
      </c>
      <c r="K3" s="33" t="s">
        <v>12</v>
      </c>
      <c r="L3" s="33"/>
    </row>
    <row r="4" spans="1:12">
      <c r="A4" s="35"/>
      <c r="B4" s="35"/>
      <c r="C4" s="35"/>
      <c r="D4" s="37"/>
      <c r="E4" s="37"/>
      <c r="F4" s="35"/>
      <c r="G4" s="37"/>
      <c r="H4" s="39"/>
      <c r="I4" s="39"/>
      <c r="J4" s="37"/>
      <c r="K4" s="10" t="s">
        <v>13</v>
      </c>
      <c r="L4" s="10" t="s">
        <v>14</v>
      </c>
    </row>
    <row r="5" spans="1:12" s="16" customFormat="1" ht="30" customHeight="1">
      <c r="A5" s="17">
        <v>1</v>
      </c>
      <c r="B5" s="18" t="s">
        <v>39</v>
      </c>
      <c r="C5" s="18" t="s">
        <v>40</v>
      </c>
      <c r="D5" s="19" t="s">
        <v>52</v>
      </c>
      <c r="E5" s="20" t="s">
        <v>20</v>
      </c>
      <c r="F5" s="20">
        <v>351</v>
      </c>
      <c r="G5" s="20">
        <v>93</v>
      </c>
      <c r="H5" s="23">
        <v>87.600000000000009</v>
      </c>
      <c r="I5" s="13">
        <f>(G5*0.1+H5*0.2)/0.3</f>
        <v>89.40000000000002</v>
      </c>
      <c r="J5" s="14">
        <f>F5*0.2*0.7+G5*0.1+H5*0.2</f>
        <v>75.960000000000008</v>
      </c>
      <c r="K5" s="24"/>
      <c r="L5" s="22"/>
    </row>
    <row r="6" spans="1:12" s="16" customFormat="1" ht="30" customHeight="1">
      <c r="A6" s="17">
        <v>2</v>
      </c>
      <c r="B6" s="18" t="s">
        <v>41</v>
      </c>
      <c r="C6" s="18" t="s">
        <v>42</v>
      </c>
      <c r="D6" s="19" t="s">
        <v>52</v>
      </c>
      <c r="E6" s="20" t="s">
        <v>20</v>
      </c>
      <c r="F6" s="20">
        <v>337</v>
      </c>
      <c r="G6" s="20">
        <v>97</v>
      </c>
      <c r="H6" s="23">
        <v>90.2</v>
      </c>
      <c r="I6" s="13">
        <f>(G6*0.1+H6*0.2)/0.3</f>
        <v>92.466666666666683</v>
      </c>
      <c r="J6" s="14">
        <f>F6*0.2*0.7+G6*0.1+H6*0.2</f>
        <v>74.92</v>
      </c>
      <c r="K6" s="24"/>
      <c r="L6" s="22"/>
    </row>
    <row r="7" spans="1:12" s="16" customFormat="1" ht="30" customHeight="1">
      <c r="A7" s="17">
        <v>3</v>
      </c>
      <c r="B7" s="18" t="s">
        <v>45</v>
      </c>
      <c r="C7" s="18" t="s">
        <v>46</v>
      </c>
      <c r="D7" s="19" t="s">
        <v>19</v>
      </c>
      <c r="E7" s="20" t="s">
        <v>20</v>
      </c>
      <c r="F7" s="20">
        <v>324</v>
      </c>
      <c r="G7" s="20">
        <v>95</v>
      </c>
      <c r="H7" s="23">
        <v>89.2</v>
      </c>
      <c r="I7" s="13">
        <f>(G7*0.1+H7*0.2)/0.3</f>
        <v>91.13333333333334</v>
      </c>
      <c r="J7" s="14">
        <f>F7*0.2*0.7+G7*0.1+H7*0.2</f>
        <v>72.699999999999989</v>
      </c>
      <c r="K7" s="24"/>
      <c r="L7" s="22"/>
    </row>
    <row r="8" spans="1:12" s="16" customFormat="1" ht="30" customHeight="1">
      <c r="A8" s="17">
        <v>4</v>
      </c>
      <c r="B8" s="18" t="s">
        <v>43</v>
      </c>
      <c r="C8" s="18" t="s">
        <v>44</v>
      </c>
      <c r="D8" s="19" t="s">
        <v>19</v>
      </c>
      <c r="E8" s="20" t="s">
        <v>20</v>
      </c>
      <c r="F8" s="20">
        <v>336</v>
      </c>
      <c r="G8" s="20">
        <v>79</v>
      </c>
      <c r="H8" s="23">
        <v>82.800000000000011</v>
      </c>
      <c r="I8" s="13">
        <f>(G8*0.1+H8*0.2)/0.3</f>
        <v>81.533333333333346</v>
      </c>
      <c r="J8" s="14">
        <f>F8*0.2*0.7+G8*0.1+H8*0.2</f>
        <v>71.5</v>
      </c>
      <c r="K8" s="24"/>
      <c r="L8" s="22"/>
    </row>
    <row r="9" spans="1:12" ht="30" customHeight="1">
      <c r="A9" s="3"/>
      <c r="B9" s="4"/>
      <c r="C9" s="4"/>
      <c r="D9" s="5"/>
      <c r="E9" s="6"/>
      <c r="F9" s="8"/>
      <c r="G9" s="4"/>
      <c r="H9" s="7"/>
      <c r="I9" s="11"/>
      <c r="J9" s="6"/>
      <c r="K9" s="12"/>
      <c r="L9" s="10"/>
    </row>
    <row r="10" spans="1:12" s="1" customFormat="1" ht="31.5" customHeight="1">
      <c r="B10" s="1" t="s">
        <v>15</v>
      </c>
      <c r="F10" s="40"/>
      <c r="G10" s="1" t="s">
        <v>16</v>
      </c>
      <c r="H10" s="9"/>
      <c r="I10" s="9"/>
    </row>
    <row r="11" spans="1:12" ht="20.25" customHeight="1"/>
    <row r="12" spans="1:12" ht="32.25" customHeight="1">
      <c r="A12" s="30" t="s">
        <v>17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</sheetData>
  <mergeCells count="14">
    <mergeCell ref="I3:I4"/>
    <mergeCell ref="J3:J4"/>
    <mergeCell ref="K3:L3"/>
    <mergeCell ref="A12:L12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全日制第一志愿</vt:lpstr>
      <vt:lpstr>非全日制第一志愿</vt:lpstr>
      <vt:lpstr>非全日制调剂生</vt:lpstr>
      <vt:lpstr>仪器</vt:lpstr>
      <vt:lpstr>学硕</vt:lpstr>
      <vt:lpstr>专硕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2020-05-28T08:54:52Z</cp:lastPrinted>
  <dcterms:created xsi:type="dcterms:W3CDTF">1996-12-17T01:32:00Z</dcterms:created>
  <dcterms:modified xsi:type="dcterms:W3CDTF">2020-05-28T09:12:10Z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